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195" windowHeight="11820"/>
  </bookViews>
  <sheets>
    <sheet name="ICEC지수계산표" sheetId="1" r:id="rId1"/>
    <sheet name="Sheet2" sheetId="2" r:id="rId2"/>
    <sheet name="Sheet3" sheetId="3" r:id="rId3"/>
  </sheets>
  <externalReferences>
    <externalReference r:id="rId4"/>
  </externalReferences>
  <definedNames>
    <definedName name="자격">[1]Sheet2!$A$1:$A$7</definedName>
    <definedName name="학력">[1]Sheet2!$A$9:$A$16</definedName>
  </definedNames>
  <calcPr calcId="125725"/>
</workbook>
</file>

<file path=xl/calcChain.xml><?xml version="1.0" encoding="utf-8"?>
<calcChain xmlns="http://schemas.openxmlformats.org/spreadsheetml/2006/main">
  <c r="E10" i="1"/>
  <c r="E11"/>
  <c r="E6"/>
  <c r="E13" l="1"/>
</calcChain>
</file>

<file path=xl/sharedStrings.xml><?xml version="1.0" encoding="utf-8"?>
<sst xmlns="http://schemas.openxmlformats.org/spreadsheetml/2006/main" count="37" uniqueCount="37">
  <si>
    <t>구분</t>
    <phoneticPr fontId="2" type="noConversion"/>
  </si>
  <si>
    <t>경력(년)</t>
    <phoneticPr fontId="2" type="noConversion"/>
  </si>
  <si>
    <t>점수</t>
    <phoneticPr fontId="2" type="noConversion"/>
  </si>
  <si>
    <t>경력</t>
    <phoneticPr fontId="2" type="noConversion"/>
  </si>
  <si>
    <t>해외경력</t>
    <phoneticPr fontId="2" type="noConversion"/>
  </si>
  <si>
    <t>일반기술자</t>
    <phoneticPr fontId="2" type="noConversion"/>
  </si>
  <si>
    <t>자격</t>
    <phoneticPr fontId="2" type="noConversion"/>
  </si>
  <si>
    <t>학력</t>
    <phoneticPr fontId="2" type="noConversion"/>
  </si>
  <si>
    <t>교육점수</t>
    <phoneticPr fontId="2" type="noConversion"/>
  </si>
  <si>
    <t>1점/35시간</t>
    <phoneticPr fontId="2" type="noConversion"/>
  </si>
  <si>
    <t>건설기술자역량지수(ICEC)</t>
    <phoneticPr fontId="2" type="noConversion"/>
  </si>
  <si>
    <t>용역분야</t>
    <phoneticPr fontId="2" type="noConversion"/>
  </si>
  <si>
    <t>사업책임자</t>
    <phoneticPr fontId="2" type="noConversion"/>
  </si>
  <si>
    <t>분야별책임자</t>
    <phoneticPr fontId="2" type="noConversion"/>
  </si>
  <si>
    <t>기술사</t>
    <phoneticPr fontId="2" type="noConversion"/>
  </si>
  <si>
    <t>건축사</t>
    <phoneticPr fontId="2" type="noConversion"/>
  </si>
  <si>
    <t>기사</t>
    <phoneticPr fontId="2" type="noConversion"/>
  </si>
  <si>
    <t>건축사예비시험합격자</t>
    <phoneticPr fontId="2" type="noConversion"/>
  </si>
  <si>
    <t>산업기사</t>
    <phoneticPr fontId="2" type="noConversion"/>
  </si>
  <si>
    <t>기능사</t>
    <phoneticPr fontId="2" type="noConversion"/>
  </si>
  <si>
    <t>무자격</t>
    <phoneticPr fontId="2" type="noConversion"/>
  </si>
  <si>
    <t>박사</t>
    <phoneticPr fontId="2" type="noConversion"/>
  </si>
  <si>
    <t>석사</t>
    <phoneticPr fontId="2" type="noConversion"/>
  </si>
  <si>
    <t>학사5년</t>
    <phoneticPr fontId="2" type="noConversion"/>
  </si>
  <si>
    <t>학사4년</t>
    <phoneticPr fontId="2" type="noConversion"/>
  </si>
  <si>
    <t>전문3년</t>
    <phoneticPr fontId="2" type="noConversion"/>
  </si>
  <si>
    <t>전문2년</t>
    <phoneticPr fontId="2" type="noConversion"/>
  </si>
  <si>
    <t>고졸</t>
    <phoneticPr fontId="2" type="noConversion"/>
  </si>
  <si>
    <t>고졸미만</t>
    <phoneticPr fontId="2" type="noConversion"/>
  </si>
  <si>
    <t>기사</t>
    <phoneticPr fontId="2" type="noConversion"/>
  </si>
  <si>
    <t>학위등급</t>
    <phoneticPr fontId="2" type="noConversion"/>
  </si>
  <si>
    <t>학사4년</t>
    <phoneticPr fontId="2" type="noConversion"/>
  </si>
  <si>
    <t>자격증 등급</t>
    <phoneticPr fontId="2" type="noConversion"/>
  </si>
  <si>
    <t>경력은 해당란에 해당 숫자를 넣으시고,</t>
    <phoneticPr fontId="2" type="noConversion"/>
  </si>
  <si>
    <t>자격은 해당란에 오른표 범례의 해당사항을 넣으시고</t>
    <phoneticPr fontId="2" type="noConversion"/>
  </si>
  <si>
    <t>학력은 해당란에 오른쪽 범례의 해당사항을 넣으세요</t>
    <phoneticPr fontId="2" type="noConversion"/>
  </si>
  <si>
    <t>교육점수는 최근 3년의 누적사항으로 35시간 당 1점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</si>
</sst>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4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color theme="0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Protection="1">
      <alignment vertical="center"/>
      <protection locked="0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horizontal="distributed" vertical="center" justifyLastLine="1"/>
    </xf>
    <xf numFmtId="0" fontId="0" fillId="3" borderId="1" xfId="0" applyFill="1" applyBorder="1" applyAlignment="1">
      <alignment horizontal="distributed" vertical="center" justifyLastLine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center"/>
    </xf>
    <xf numFmtId="0" fontId="3" fillId="4" borderId="0" xfId="0" applyFont="1" applyFill="1">
      <alignment vertical="center"/>
    </xf>
    <xf numFmtId="0" fontId="0" fillId="0" borderId="0" xfId="0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148;&#49444;&#44592;&#49696;&#51088;&#50669;&#47049;&#51648;&#49688;_&#44228;&#4932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A1" t="str">
            <v>기술사</v>
          </cell>
        </row>
        <row r="2">
          <cell r="A2" t="str">
            <v>건축사</v>
          </cell>
        </row>
        <row r="3">
          <cell r="A3" t="str">
            <v>기사</v>
          </cell>
        </row>
        <row r="4">
          <cell r="A4" t="str">
            <v>건축사예비시험합격자</v>
          </cell>
        </row>
        <row r="5">
          <cell r="A5" t="str">
            <v>산업기사</v>
          </cell>
        </row>
        <row r="6">
          <cell r="A6" t="str">
            <v>기능사</v>
          </cell>
        </row>
        <row r="7">
          <cell r="A7" t="str">
            <v>무자격</v>
          </cell>
        </row>
        <row r="9">
          <cell r="A9" t="str">
            <v>박사</v>
          </cell>
        </row>
        <row r="10">
          <cell r="A10" t="str">
            <v>석사</v>
          </cell>
        </row>
        <row r="11">
          <cell r="A11" t="str">
            <v>학사5년</v>
          </cell>
        </row>
        <row r="12">
          <cell r="A12" t="str">
            <v>학사4년</v>
          </cell>
        </row>
        <row r="13">
          <cell r="A13" t="str">
            <v>전문3년</v>
          </cell>
        </row>
        <row r="14">
          <cell r="A14" t="str">
            <v>전문2년</v>
          </cell>
        </row>
        <row r="15">
          <cell r="A15" t="str">
            <v>고졸</v>
          </cell>
        </row>
        <row r="16">
          <cell r="A16" t="str">
            <v>고졸미만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9"/>
  <sheetViews>
    <sheetView tabSelected="1" workbookViewId="0">
      <selection activeCell="K12" sqref="K12"/>
    </sheetView>
  </sheetViews>
  <sheetFormatPr defaultRowHeight="16.5"/>
  <cols>
    <col min="3" max="3" width="14.5" customWidth="1"/>
    <col min="7" max="7" width="20.25" customWidth="1"/>
  </cols>
  <sheetData>
    <row r="3" spans="2:8" ht="22.5" customHeight="1">
      <c r="G3" s="14" t="s">
        <v>32</v>
      </c>
    </row>
    <row r="4" spans="2:8" ht="24" customHeight="1">
      <c r="B4" s="9" t="s">
        <v>11</v>
      </c>
      <c r="C4" s="9"/>
      <c r="D4" s="9"/>
      <c r="E4" s="9"/>
      <c r="G4" s="8" t="s">
        <v>14</v>
      </c>
      <c r="H4" s="8">
        <v>40</v>
      </c>
    </row>
    <row r="5" spans="2:8" ht="24" customHeight="1">
      <c r="B5" s="10" t="s">
        <v>0</v>
      </c>
      <c r="C5" s="10"/>
      <c r="D5" s="11" t="s">
        <v>1</v>
      </c>
      <c r="E5" s="11" t="s">
        <v>2</v>
      </c>
      <c r="G5" s="8" t="s">
        <v>15</v>
      </c>
      <c r="H5" s="8">
        <v>40</v>
      </c>
    </row>
    <row r="6" spans="2:8" ht="24" customHeight="1">
      <c r="B6" s="1" t="s">
        <v>3</v>
      </c>
      <c r="C6" s="2" t="s">
        <v>4</v>
      </c>
      <c r="D6" s="3">
        <v>0</v>
      </c>
      <c r="E6" s="4">
        <f>(LOG(D6*1.5+D7*1.6+D8*1.4+D9)/LOG(50))*100*0.4</f>
        <v>23.54367640271116</v>
      </c>
      <c r="G6" s="8" t="s">
        <v>16</v>
      </c>
      <c r="H6" s="8">
        <v>32</v>
      </c>
    </row>
    <row r="7" spans="2:8" ht="24" customHeight="1">
      <c r="B7" s="1"/>
      <c r="C7" s="2" t="s">
        <v>12</v>
      </c>
      <c r="D7" s="3">
        <v>0</v>
      </c>
      <c r="E7" s="4"/>
      <c r="G7" s="8" t="s">
        <v>17</v>
      </c>
      <c r="H7" s="8">
        <v>32</v>
      </c>
    </row>
    <row r="8" spans="2:8" ht="24" customHeight="1">
      <c r="B8" s="1"/>
      <c r="C8" s="2" t="s">
        <v>13</v>
      </c>
      <c r="D8" s="3">
        <v>0</v>
      </c>
      <c r="E8" s="4"/>
      <c r="G8" s="8" t="s">
        <v>18</v>
      </c>
      <c r="H8" s="8">
        <v>23</v>
      </c>
    </row>
    <row r="9" spans="2:8" ht="24" customHeight="1">
      <c r="B9" s="1"/>
      <c r="C9" s="2" t="s">
        <v>5</v>
      </c>
      <c r="D9" s="3">
        <v>10</v>
      </c>
      <c r="E9" s="4"/>
      <c r="G9" s="8" t="s">
        <v>19</v>
      </c>
      <c r="H9" s="8">
        <v>15</v>
      </c>
    </row>
    <row r="10" spans="2:8" ht="24" customHeight="1">
      <c r="B10" s="2" t="s">
        <v>6</v>
      </c>
      <c r="C10" s="5" t="s">
        <v>29</v>
      </c>
      <c r="D10" s="5"/>
      <c r="E10" s="6">
        <f>VLOOKUP(C10,ICEC지수계산표!G4:H10,2,FALSE)</f>
        <v>32</v>
      </c>
      <c r="G10" s="8" t="s">
        <v>20</v>
      </c>
      <c r="H10" s="8">
        <v>15</v>
      </c>
    </row>
    <row r="11" spans="2:8" ht="24" customHeight="1">
      <c r="B11" s="2" t="s">
        <v>7</v>
      </c>
      <c r="C11" s="5" t="s">
        <v>31</v>
      </c>
      <c r="D11" s="5"/>
      <c r="E11" s="6">
        <f>VLOOKUP(ICEC지수계산표!C11,ICEC지수계산표!G12:H19,2,FALSE)</f>
        <v>11</v>
      </c>
      <c r="G11" s="14" t="s">
        <v>30</v>
      </c>
    </row>
    <row r="12" spans="2:8" ht="24" customHeight="1">
      <c r="B12" s="2" t="s">
        <v>8</v>
      </c>
      <c r="C12" s="1" t="s">
        <v>9</v>
      </c>
      <c r="D12" s="1"/>
      <c r="E12" s="7">
        <v>0</v>
      </c>
      <c r="G12" s="8" t="s">
        <v>21</v>
      </c>
      <c r="H12" s="8">
        <v>20</v>
      </c>
    </row>
    <row r="13" spans="2:8" ht="24" customHeight="1">
      <c r="B13" s="12" t="s">
        <v>10</v>
      </c>
      <c r="C13" s="12"/>
      <c r="D13" s="12"/>
      <c r="E13" s="13">
        <f>SUM(E6:E12)</f>
        <v>66.543676402711156</v>
      </c>
      <c r="G13" s="8" t="s">
        <v>22</v>
      </c>
      <c r="H13" s="8">
        <v>14</v>
      </c>
    </row>
    <row r="14" spans="2:8" ht="27.75" customHeight="1">
      <c r="G14" s="8" t="s">
        <v>23</v>
      </c>
      <c r="H14" s="8">
        <v>12</v>
      </c>
    </row>
    <row r="15" spans="2:8" ht="27.75" customHeight="1">
      <c r="B15" s="15" t="s">
        <v>33</v>
      </c>
      <c r="G15" s="8" t="s">
        <v>24</v>
      </c>
      <c r="H15" s="8">
        <v>11</v>
      </c>
    </row>
    <row r="16" spans="2:8" ht="27.75" customHeight="1">
      <c r="B16" t="s">
        <v>34</v>
      </c>
      <c r="G16" s="8" t="s">
        <v>25</v>
      </c>
      <c r="H16" s="8">
        <v>9</v>
      </c>
    </row>
    <row r="17" spans="2:8" ht="27.75" customHeight="1">
      <c r="B17" t="s">
        <v>35</v>
      </c>
      <c r="G17" s="8" t="s">
        <v>26</v>
      </c>
      <c r="H17" s="8">
        <v>8</v>
      </c>
    </row>
    <row r="18" spans="2:8" ht="27.75" customHeight="1">
      <c r="B18" t="s">
        <v>36</v>
      </c>
      <c r="G18" s="8" t="s">
        <v>27</v>
      </c>
      <c r="H18" s="8">
        <v>5</v>
      </c>
    </row>
    <row r="19" spans="2:8" ht="27.75" customHeight="1">
      <c r="G19" s="8" t="s">
        <v>28</v>
      </c>
      <c r="H19" s="8">
        <v>2</v>
      </c>
    </row>
  </sheetData>
  <mergeCells count="8">
    <mergeCell ref="C10:D10"/>
    <mergeCell ref="C11:D11"/>
    <mergeCell ref="C12:D12"/>
    <mergeCell ref="B13:D13"/>
    <mergeCell ref="B4:E4"/>
    <mergeCell ref="B5:C5"/>
    <mergeCell ref="B6:B9"/>
    <mergeCell ref="E6:E9"/>
  </mergeCells>
  <phoneticPr fontId="2" type="noConversion"/>
  <dataValidations count="2">
    <dataValidation type="list" allowBlank="1" showInputMessage="1" showErrorMessage="1" sqref="C11:D11">
      <formula1>학력</formula1>
    </dataValidation>
    <dataValidation type="list" allowBlank="1" showInputMessage="1" showErrorMessage="1" sqref="C10:D10">
      <formula1>자격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ICEC지수계산표</vt:lpstr>
      <vt:lpstr>Sheet2</vt:lpstr>
      <vt:lpstr>Sheet3</vt:lpstr>
    </vt:vector>
  </TitlesOfParts>
  <Company>e2enc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송지현</dc:creator>
  <cp:lastModifiedBy>송지현</cp:lastModifiedBy>
  <dcterms:created xsi:type="dcterms:W3CDTF">2012-12-04T05:04:21Z</dcterms:created>
  <dcterms:modified xsi:type="dcterms:W3CDTF">2012-12-04T05:27:30Z</dcterms:modified>
</cp:coreProperties>
</file>